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55" windowHeight="8130" activeTab="0"/>
  </bookViews>
  <sheets>
    <sheet name="Самооцінка" sheetId="1" r:id="rId1"/>
    <sheet name="Оцінка" sheetId="2" r:id="rId2"/>
    <sheet name="Вагомість" sheetId="3" state="hidden" r:id="rId3"/>
    <sheet name="Діаграма" sheetId="4" r:id="rId4"/>
  </sheets>
  <definedNames>
    <definedName name="_xlnm.Print_Area" localSheetId="0">'Самооцінка'!$A$1:$F$48</definedName>
  </definedNames>
  <calcPr fullCalcOnLoad="1"/>
</workbook>
</file>

<file path=xl/sharedStrings.xml><?xml version="1.0" encoding="utf-8"?>
<sst xmlns="http://schemas.openxmlformats.org/spreadsheetml/2006/main" count="93" uniqueCount="41">
  <si>
    <t>Фактори</t>
  </si>
  <si>
    <t>Критерії</t>
  </si>
  <si>
    <t>Знання</t>
  </si>
  <si>
    <t>Зміст навчального предмета</t>
  </si>
  <si>
    <t>Навчальні програми</t>
  </si>
  <si>
    <t>Методика вивчення навчального предмета</t>
  </si>
  <si>
    <t>Форми організації роботи учнів на уроці</t>
  </si>
  <si>
    <t>Методи навчання</t>
  </si>
  <si>
    <t>Критерії оцінювання навчальних досягнень учнів</t>
  </si>
  <si>
    <t>Форми організації самостійної роботи учнів</t>
  </si>
  <si>
    <t>Уміння</t>
  </si>
  <si>
    <t>Комунікація</t>
  </si>
  <si>
    <t>Взаємодія з учнями</t>
  </si>
  <si>
    <t>Здатність встановлювати горизонтальні зв’язки між суб’єктами навчально-виховного процесу</t>
  </si>
  <si>
    <t>Донесення інформації до учнів відповідно до рівня їх індивідуального розвитку</t>
  </si>
  <si>
    <t>Володіння мовою</t>
  </si>
  <si>
    <t>Автономність та відповідальність</t>
  </si>
  <si>
    <t>Відповідальність за прийняття рішень</t>
  </si>
  <si>
    <t>Прийняття рішень у непередбачуваних умовах</t>
  </si>
  <si>
    <t>Прагнення удосконалювати фахову майстерність</t>
  </si>
  <si>
    <t>Здатність до подальшого навчання</t>
  </si>
  <si>
    <t>Самодисципліна</t>
  </si>
  <si>
    <t>Вагомість критерію</t>
  </si>
  <si>
    <t>Вагомість фактору</t>
  </si>
  <si>
    <t>Загальна оцінка</t>
  </si>
  <si>
    <t>Ступінь проявлення</t>
  </si>
  <si>
    <t>Результат</t>
  </si>
  <si>
    <t>Всього</t>
  </si>
  <si>
    <t>Самооцінка</t>
  </si>
  <si>
    <t>Оцінка</t>
  </si>
  <si>
    <t>Сума</t>
  </si>
  <si>
    <t>Разом</t>
  </si>
  <si>
    <t>Вагомість</t>
  </si>
  <si>
    <t>Оцінка рівня сформованості дидактичної компетентності</t>
  </si>
  <si>
    <t>Факторно-критеріальна модель оцінки рівня сформованості дидактичної компетентності</t>
  </si>
  <si>
    <t>Здійснення раціонального добору навчального матеріалу</t>
  </si>
  <si>
    <t>Планування урок</t>
  </si>
  <si>
    <t>Оптимальне поєднання різних форми роботи та методів навчання на уроці</t>
  </si>
  <si>
    <t>Реалізація дидактичних принципів навчання</t>
  </si>
  <si>
    <t xml:space="preserve">Добір різнорівневих завдань для учнів відповідно до критеріїв оцінювання навчальних досягнень </t>
  </si>
  <si>
    <t>Самоаналіз уроку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</si>
</sst>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0"/>
      <name val="Times New Roman"/>
      <family val="1"/>
    </font>
    <font>
      <sz val="8"/>
      <name val="Tahoma"/>
      <family val="2"/>
    </font>
    <font>
      <b/>
      <sz val="14.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/>
    </xf>
    <xf numFmtId="2" fontId="50" fillId="33" borderId="12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2" fontId="48" fillId="33" borderId="13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 applyProtection="1">
      <alignment horizontal="center" vertical="center"/>
      <protection locked="0"/>
    </xf>
    <xf numFmtId="1" fontId="50" fillId="33" borderId="12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/>
    </xf>
    <xf numFmtId="0" fontId="48" fillId="0" borderId="12" xfId="0" applyFont="1" applyBorder="1" applyAlignment="1" applyProtection="1">
      <alignment horizontal="justify" vertical="top" wrapText="1"/>
      <protection locked="0"/>
    </xf>
    <xf numFmtId="0" fontId="48" fillId="0" borderId="10" xfId="0" applyFont="1" applyBorder="1" applyAlignment="1" applyProtection="1">
      <alignment horizontal="justify" vertical="top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vertical="top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2" fontId="50" fillId="33" borderId="12" xfId="0" applyNumberFormat="1" applyFont="1" applyFill="1" applyBorder="1" applyAlignment="1" applyProtection="1">
      <alignment horizontal="center" vertical="center" wrapText="1"/>
      <protection/>
    </xf>
    <xf numFmtId="2" fontId="50" fillId="0" borderId="12" xfId="0" applyNumberFormat="1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2" fillId="33" borderId="14" xfId="0" applyFont="1" applyFill="1" applyBorder="1" applyAlignment="1" applyProtection="1">
      <alignment horizontal="justify" vertical="top" wrapText="1"/>
      <protection/>
    </xf>
    <xf numFmtId="2" fontId="53" fillId="33" borderId="15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justify" vertical="top" wrapText="1"/>
      <protection/>
    </xf>
    <xf numFmtId="2" fontId="50" fillId="33" borderId="12" xfId="0" applyNumberFormat="1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left" vertical="center" wrapText="1"/>
      <protection/>
    </xf>
    <xf numFmtId="0" fontId="52" fillId="33" borderId="15" xfId="0" applyFont="1" applyFill="1" applyBorder="1" applyAlignment="1" applyProtection="1">
      <alignment horizontal="justify" vertical="top" wrapText="1"/>
      <protection/>
    </xf>
    <xf numFmtId="0" fontId="2" fillId="33" borderId="10" xfId="0" applyFont="1" applyFill="1" applyBorder="1" applyAlignment="1" applyProtection="1">
      <alignment horizontal="justify" vertical="top" wrapText="1"/>
      <protection/>
    </xf>
    <xf numFmtId="2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justify" vertical="top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justify" vertical="top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2" borderId="12" xfId="0" applyFont="1" applyFill="1" applyBorder="1" applyAlignment="1" applyProtection="1">
      <alignment horizontal="justify" vertical="top" wrapText="1"/>
      <protection/>
    </xf>
    <xf numFmtId="2" fontId="54" fillId="2" borderId="12" xfId="0" applyNumberFormat="1" applyFont="1" applyFill="1" applyBorder="1" applyAlignment="1" applyProtection="1">
      <alignment horizontal="center" vertical="center" wrapText="1"/>
      <protection/>
    </xf>
    <xf numFmtId="0" fontId="50" fillId="2" borderId="12" xfId="0" applyFont="1" applyFill="1" applyBorder="1" applyAlignment="1" applyProtection="1">
      <alignment horizontal="justify" vertical="top" wrapText="1"/>
      <protection/>
    </xf>
    <xf numFmtId="0" fontId="50" fillId="2" borderId="12" xfId="0" applyFont="1" applyFill="1" applyBorder="1" applyAlignment="1" applyProtection="1">
      <alignment/>
      <protection/>
    </xf>
    <xf numFmtId="0" fontId="50" fillId="2" borderId="12" xfId="0" applyFont="1" applyFill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justify" vertical="top" wrapText="1"/>
      <protection/>
    </xf>
    <xf numFmtId="0" fontId="52" fillId="33" borderId="10" xfId="0" applyFont="1" applyFill="1" applyBorder="1" applyAlignment="1" applyProtection="1">
      <alignment horizontal="justify" vertical="top" wrapText="1"/>
      <protection/>
    </xf>
    <xf numFmtId="2" fontId="50" fillId="2" borderId="12" xfId="0" applyNumberFormat="1" applyFont="1" applyFill="1" applyBorder="1" applyAlignment="1" applyProtection="1">
      <alignment horizontal="justify" vertical="center" wrapText="1"/>
      <protection/>
    </xf>
    <xf numFmtId="2" fontId="50" fillId="2" borderId="1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vertical="center" wrapText="1"/>
      <protection/>
    </xf>
    <xf numFmtId="0" fontId="52" fillId="33" borderId="12" xfId="0" applyFont="1" applyFill="1" applyBorder="1" applyAlignment="1" applyProtection="1">
      <alignment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6" fillId="0" borderId="16" xfId="0" applyFont="1" applyBorder="1" applyAlignment="1" applyProtection="1">
      <alignment horizontal="center" vertical="center"/>
      <protection/>
    </xf>
    <xf numFmtId="2" fontId="52" fillId="33" borderId="14" xfId="0" applyNumberFormat="1" applyFont="1" applyFill="1" applyBorder="1" applyAlignment="1" applyProtection="1">
      <alignment horizontal="center" vertical="center" wrapText="1"/>
      <protection/>
    </xf>
    <xf numFmtId="2" fontId="52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left" vertical="center" wrapText="1"/>
      <protection/>
    </xf>
    <xf numFmtId="0" fontId="52" fillId="0" borderId="15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2" fontId="52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ill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justify" vertical="center" wrapText="1"/>
      <protection/>
    </xf>
    <xf numFmtId="0" fontId="52" fillId="0" borderId="15" xfId="0" applyFont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horizontal="justify" vertical="center" wrapText="1"/>
      <protection/>
    </xf>
    <xf numFmtId="0" fontId="52" fillId="0" borderId="10" xfId="0" applyFont="1" applyBorder="1" applyAlignment="1" applyProtection="1">
      <alignment horizontal="justify" vertical="center" wrapText="1"/>
      <protection/>
    </xf>
    <xf numFmtId="2" fontId="52" fillId="33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Рівень сформованості дидактичної компетентності 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05"/>
          <c:w val="0.968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Діаграма!$B$2</c:f>
              <c:strCache>
                <c:ptCount val="1"/>
                <c:pt idx="0">
                  <c:v>Самооцінка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Діаграма!$A$3:$A$7</c:f>
              <c:strCache/>
            </c:strRef>
          </c:cat>
          <c:val>
            <c:numRef>
              <c:f>Діаграма!$B$3:$B$7</c:f>
              <c:numCache/>
            </c:numRef>
          </c:val>
        </c:ser>
        <c:ser>
          <c:idx val="1"/>
          <c:order val="1"/>
          <c:tx>
            <c:strRef>
              <c:f>Діаграма!$C$2</c:f>
              <c:strCache>
                <c:ptCount val="1"/>
                <c:pt idx="0">
                  <c:v>Оцінка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Діаграма!$A$3:$A$7</c:f>
              <c:strCache/>
            </c:strRef>
          </c:cat>
          <c:val>
            <c:numRef>
              <c:f>Діаграма!$C$3:$C$7</c:f>
              <c:numCache/>
            </c:numRef>
          </c:val>
        </c:ser>
        <c:overlap val="-25"/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delete val="1"/>
        <c:majorTickMark val="out"/>
        <c:minorTickMark val="none"/>
        <c:tickLblPos val="nextTo"/>
        <c:crossAx val="44009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75"/>
          <c:y val="0.924"/>
          <c:w val="0.293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7</xdr:col>
      <xdr:colOff>333375</xdr:colOff>
      <xdr:row>27</xdr:row>
      <xdr:rowOff>66675</xdr:rowOff>
    </xdr:to>
    <xdr:graphicFrame>
      <xdr:nvGraphicFramePr>
        <xdr:cNvPr id="1" name="Диаграмма 1"/>
        <xdr:cNvGraphicFramePr/>
      </xdr:nvGraphicFramePr>
      <xdr:xfrm>
        <a:off x="0" y="1933575"/>
        <a:ext cx="62769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9.421875" style="0" customWidth="1"/>
    <col min="2" max="2" width="13.421875" style="0" customWidth="1"/>
    <col min="3" max="3" width="37.00390625" style="0" customWidth="1"/>
    <col min="4" max="4" width="13.00390625" style="0" customWidth="1"/>
    <col min="5" max="5" width="13.8515625" style="0" customWidth="1"/>
    <col min="6" max="6" width="11.57421875" style="0" customWidth="1"/>
    <col min="7" max="7" width="9.140625" style="19" hidden="1" customWidth="1"/>
    <col min="8" max="9" width="0" style="0" hidden="1" customWidth="1"/>
  </cols>
  <sheetData>
    <row r="1" spans="1:8" ht="39.75" customHeight="1">
      <c r="A1" s="59" t="s">
        <v>34</v>
      </c>
      <c r="B1" s="59"/>
      <c r="C1" s="59"/>
      <c r="D1" s="59"/>
      <c r="E1" s="59"/>
      <c r="F1" s="59"/>
      <c r="G1" s="20"/>
      <c r="H1" s="21"/>
    </row>
    <row r="2" spans="1:8" ht="18.75">
      <c r="A2" s="60" t="s">
        <v>28</v>
      </c>
      <c r="B2" s="60"/>
      <c r="C2" s="60"/>
      <c r="D2" s="60"/>
      <c r="E2" s="60"/>
      <c r="F2" s="60"/>
      <c r="G2" s="20"/>
      <c r="H2" s="21"/>
    </row>
    <row r="3" spans="1:8" ht="31.5">
      <c r="A3" s="22" t="s">
        <v>0</v>
      </c>
      <c r="B3" s="22" t="s">
        <v>23</v>
      </c>
      <c r="C3" s="22" t="s">
        <v>1</v>
      </c>
      <c r="D3" s="22" t="s">
        <v>22</v>
      </c>
      <c r="E3" s="22" t="s">
        <v>25</v>
      </c>
      <c r="F3" s="23" t="s">
        <v>26</v>
      </c>
      <c r="G3" s="20"/>
      <c r="H3" s="21"/>
    </row>
    <row r="4" spans="1:8" ht="15.75">
      <c r="A4" s="65" t="s">
        <v>2</v>
      </c>
      <c r="B4" s="61">
        <f>Вагомість!B3</f>
        <v>0.3</v>
      </c>
      <c r="C4" s="24" t="str">
        <f>Вагомість!A11</f>
        <v>Зміст навчального предмета</v>
      </c>
      <c r="D4" s="25">
        <f>Вагомість!B11</f>
        <v>0.07</v>
      </c>
      <c r="E4" s="26"/>
      <c r="F4" s="27">
        <f>D4*E4</f>
        <v>0</v>
      </c>
      <c r="G4" s="20">
        <v>0</v>
      </c>
      <c r="H4" s="21">
        <v>0</v>
      </c>
    </row>
    <row r="5" spans="1:8" ht="15.75">
      <c r="A5" s="66"/>
      <c r="B5" s="71"/>
      <c r="C5" s="24" t="str">
        <f>Вагомість!A12</f>
        <v>Навчальні програми</v>
      </c>
      <c r="D5" s="25">
        <f>Вагомість!B12</f>
        <v>0.18</v>
      </c>
      <c r="E5" s="26"/>
      <c r="F5" s="27">
        <f aca="true" t="shared" si="0" ref="F5:F46">D5*E5</f>
        <v>0</v>
      </c>
      <c r="G5" s="20">
        <v>0.25</v>
      </c>
      <c r="H5" s="21"/>
    </row>
    <row r="6" spans="1:8" ht="31.5">
      <c r="A6" s="66"/>
      <c r="B6" s="71"/>
      <c r="C6" s="24" t="str">
        <f>Вагомість!A13</f>
        <v>Методика вивчення навчального предмета</v>
      </c>
      <c r="D6" s="25">
        <f>Вагомість!B13</f>
        <v>0.21</v>
      </c>
      <c r="E6" s="26"/>
      <c r="F6" s="27">
        <f t="shared" si="0"/>
        <v>0</v>
      </c>
      <c r="G6" s="20">
        <v>0.5</v>
      </c>
      <c r="H6" s="21"/>
    </row>
    <row r="7" spans="1:8" ht="31.5">
      <c r="A7" s="66"/>
      <c r="B7" s="71"/>
      <c r="C7" s="24" t="str">
        <f>Вагомість!A14</f>
        <v>Форми організації роботи учнів на уроці</v>
      </c>
      <c r="D7" s="25">
        <f>Вагомість!B14</f>
        <v>0.25</v>
      </c>
      <c r="E7" s="26"/>
      <c r="F7" s="27">
        <f t="shared" si="0"/>
        <v>0</v>
      </c>
      <c r="G7" s="20">
        <v>0.75</v>
      </c>
      <c r="H7" s="21"/>
    </row>
    <row r="8" spans="1:8" ht="15.75">
      <c r="A8" s="66"/>
      <c r="B8" s="71"/>
      <c r="C8" s="24" t="str">
        <f>Вагомість!A15</f>
        <v>Методи навчання</v>
      </c>
      <c r="D8" s="25">
        <f>Вагомість!B15</f>
        <v>0.11</v>
      </c>
      <c r="E8" s="26"/>
      <c r="F8" s="27">
        <f t="shared" si="0"/>
        <v>0</v>
      </c>
      <c r="G8" s="20">
        <v>1</v>
      </c>
      <c r="H8" s="21"/>
    </row>
    <row r="9" spans="1:8" ht="31.5">
      <c r="A9" s="66"/>
      <c r="B9" s="71"/>
      <c r="C9" s="24" t="str">
        <f>Вагомість!A16</f>
        <v>Критерії оцінювання навчальних досягнень учнів</v>
      </c>
      <c r="D9" s="25">
        <f>Вагомість!B16</f>
        <v>0.14</v>
      </c>
      <c r="E9" s="26"/>
      <c r="F9" s="27">
        <f t="shared" si="0"/>
        <v>0</v>
      </c>
      <c r="G9" s="20"/>
      <c r="H9" s="21"/>
    </row>
    <row r="10" spans="1:8" ht="31.5">
      <c r="A10" s="66"/>
      <c r="B10" s="71"/>
      <c r="C10" s="24" t="str">
        <f>Вагомість!A17</f>
        <v>Форми організації самостійної роботи учнів</v>
      </c>
      <c r="D10" s="25">
        <f>Вагомість!B17</f>
        <v>0.04</v>
      </c>
      <c r="E10" s="26"/>
      <c r="F10" s="27">
        <f t="shared" si="0"/>
        <v>0</v>
      </c>
      <c r="G10" s="20"/>
      <c r="H10" s="21"/>
    </row>
    <row r="11" spans="1:8" ht="15.75" hidden="1">
      <c r="A11" s="66"/>
      <c r="B11" s="71"/>
      <c r="C11" s="24">
        <f>Вагомість!A18</f>
        <v>0</v>
      </c>
      <c r="D11" s="25">
        <f>Вагомість!B18</f>
        <v>0</v>
      </c>
      <c r="E11" s="26"/>
      <c r="F11" s="27">
        <f t="shared" si="0"/>
        <v>0</v>
      </c>
      <c r="G11" s="20"/>
      <c r="H11" s="21"/>
    </row>
    <row r="12" spans="1:8" ht="15.75" hidden="1">
      <c r="A12" s="66"/>
      <c r="B12" s="71"/>
      <c r="C12" s="24">
        <f>Вагомість!A19</f>
        <v>0</v>
      </c>
      <c r="D12" s="25">
        <f>Вагомість!B19</f>
        <v>0</v>
      </c>
      <c r="E12" s="26"/>
      <c r="F12" s="27">
        <f t="shared" si="0"/>
        <v>0</v>
      </c>
      <c r="G12" s="20"/>
      <c r="H12" s="21"/>
    </row>
    <row r="13" spans="1:8" ht="15.75" hidden="1">
      <c r="A13" s="69"/>
      <c r="B13" s="72"/>
      <c r="C13" s="24">
        <f>Вагомість!A20</f>
        <v>0</v>
      </c>
      <c r="D13" s="25">
        <f>Вагомість!B20</f>
        <v>0</v>
      </c>
      <c r="E13" s="26"/>
      <c r="F13" s="27">
        <f t="shared" si="0"/>
        <v>0</v>
      </c>
      <c r="G13" s="20"/>
      <c r="H13" s="21"/>
    </row>
    <row r="14" spans="1:8" ht="15.75">
      <c r="A14" s="28" t="s">
        <v>27</v>
      </c>
      <c r="B14" s="29">
        <f>B4*F14</f>
        <v>0</v>
      </c>
      <c r="C14" s="30"/>
      <c r="D14" s="25">
        <f>SUM(D4:D13)</f>
        <v>1</v>
      </c>
      <c r="E14" s="31"/>
      <c r="F14" s="32">
        <f>SUM(F4:F13)</f>
        <v>0</v>
      </c>
      <c r="G14" s="20"/>
      <c r="H14" s="21"/>
    </row>
    <row r="15" spans="1:8" ht="31.5">
      <c r="A15" s="65" t="s">
        <v>10</v>
      </c>
      <c r="B15" s="61">
        <f>Вагомість!B4</f>
        <v>0.4</v>
      </c>
      <c r="C15" s="33" t="str">
        <f>Вагомість!A25</f>
        <v>Здійснення раціонального добору навчального матеріалу</v>
      </c>
      <c r="D15" s="25">
        <f>Вагомість!B25</f>
        <v>0.24</v>
      </c>
      <c r="E15" s="26"/>
      <c r="F15" s="27">
        <f t="shared" si="0"/>
        <v>0</v>
      </c>
      <c r="G15" s="20"/>
      <c r="H15" s="21"/>
    </row>
    <row r="16" spans="1:8" ht="15.75">
      <c r="A16" s="66"/>
      <c r="B16" s="62"/>
      <c r="C16" s="33" t="str">
        <f>Вагомість!A26</f>
        <v>Планування урок</v>
      </c>
      <c r="D16" s="25">
        <f>Вагомість!B26</f>
        <v>0.19</v>
      </c>
      <c r="E16" s="26"/>
      <c r="F16" s="27">
        <f t="shared" si="0"/>
        <v>0</v>
      </c>
      <c r="G16" s="20"/>
      <c r="H16" s="21"/>
    </row>
    <row r="17" spans="1:8" ht="47.25">
      <c r="A17" s="66"/>
      <c r="B17" s="62"/>
      <c r="C17" s="33" t="str">
        <f>Вагомість!A27</f>
        <v>Оптимальне поєднання різних форми роботи та методів навчання на уроці</v>
      </c>
      <c r="D17" s="25">
        <f>Вагомість!B27</f>
        <v>0.29</v>
      </c>
      <c r="E17" s="26"/>
      <c r="F17" s="27">
        <f t="shared" si="0"/>
        <v>0</v>
      </c>
      <c r="G17" s="20"/>
      <c r="H17" s="21"/>
    </row>
    <row r="18" spans="1:8" ht="31.5">
      <c r="A18" s="66"/>
      <c r="B18" s="62"/>
      <c r="C18" s="33" t="str">
        <f>Вагомість!A28</f>
        <v>Реалізація дидактичних принципів навчання</v>
      </c>
      <c r="D18" s="25">
        <f>Вагомість!B28</f>
        <v>0.14</v>
      </c>
      <c r="E18" s="26"/>
      <c r="F18" s="27">
        <f t="shared" si="0"/>
        <v>0</v>
      </c>
      <c r="G18" s="20"/>
      <c r="H18" s="21"/>
    </row>
    <row r="19" spans="1:8" ht="47.25">
      <c r="A19" s="66"/>
      <c r="B19" s="62"/>
      <c r="C19" s="33" t="str">
        <f>Вагомість!A29</f>
        <v>Добір різнорівневих завдань для учнів відповідно до критеріїв оцінювання навчальних досягнень </v>
      </c>
      <c r="D19" s="25">
        <f>Вагомість!B29</f>
        <v>0.05</v>
      </c>
      <c r="E19" s="26"/>
      <c r="F19" s="27">
        <f t="shared" si="0"/>
        <v>0</v>
      </c>
      <c r="G19" s="20"/>
      <c r="H19" s="21"/>
    </row>
    <row r="20" spans="1:8" ht="15.75" hidden="1">
      <c r="A20" s="66"/>
      <c r="B20" s="62"/>
      <c r="C20" s="33" t="str">
        <f>Вагомість!A30</f>
        <v>Самоаналіз уроку</v>
      </c>
      <c r="D20" s="25">
        <f>Вагомість!B30</f>
        <v>0.1</v>
      </c>
      <c r="E20" s="26"/>
      <c r="F20" s="27">
        <f t="shared" si="0"/>
        <v>0</v>
      </c>
      <c r="G20" s="20"/>
      <c r="H20" s="21"/>
    </row>
    <row r="21" spans="1:8" ht="15.75" hidden="1">
      <c r="A21" s="67"/>
      <c r="B21" s="63"/>
      <c r="C21" s="33">
        <f>Вагомість!A31</f>
        <v>0</v>
      </c>
      <c r="D21" s="25">
        <f>Вагомість!B31</f>
        <v>0</v>
      </c>
      <c r="E21" s="26"/>
      <c r="F21" s="27">
        <f t="shared" si="0"/>
        <v>0</v>
      </c>
      <c r="G21" s="20"/>
      <c r="H21" s="21"/>
    </row>
    <row r="22" spans="1:8" ht="15.75" hidden="1">
      <c r="A22" s="67"/>
      <c r="B22" s="63"/>
      <c r="C22" s="33">
        <f>Вагомість!A32</f>
        <v>0</v>
      </c>
      <c r="D22" s="25">
        <f>Вагомість!B32</f>
        <v>0</v>
      </c>
      <c r="E22" s="26"/>
      <c r="F22" s="27">
        <f t="shared" si="0"/>
        <v>0</v>
      </c>
      <c r="G22" s="20"/>
      <c r="H22" s="21"/>
    </row>
    <row r="23" spans="1:8" ht="15.75" hidden="1">
      <c r="A23" s="67"/>
      <c r="B23" s="63"/>
      <c r="C23" s="33">
        <f>Вагомість!A33</f>
        <v>0</v>
      </c>
      <c r="D23" s="25">
        <f>Вагомість!B33</f>
        <v>0</v>
      </c>
      <c r="E23" s="26"/>
      <c r="F23" s="27">
        <f t="shared" si="0"/>
        <v>0</v>
      </c>
      <c r="G23" s="20"/>
      <c r="H23" s="21"/>
    </row>
    <row r="24" spans="1:8" ht="15.75" hidden="1">
      <c r="A24" s="68"/>
      <c r="B24" s="64"/>
      <c r="C24" s="33">
        <f>Вагомість!A34</f>
        <v>0</v>
      </c>
      <c r="D24" s="25">
        <f>Вагомість!B34</f>
        <v>0</v>
      </c>
      <c r="E24" s="26"/>
      <c r="F24" s="27">
        <f t="shared" si="0"/>
        <v>0</v>
      </c>
      <c r="G24" s="20"/>
      <c r="H24" s="21"/>
    </row>
    <row r="25" spans="1:8" ht="15.75">
      <c r="A25" s="34" t="s">
        <v>27</v>
      </c>
      <c r="B25" s="29">
        <f>B15*F25</f>
        <v>0</v>
      </c>
      <c r="C25" s="30"/>
      <c r="D25" s="25">
        <f>SUM(D15:D24)</f>
        <v>1.01</v>
      </c>
      <c r="E25" s="31"/>
      <c r="F25" s="32">
        <f>SUM(F15:F24)</f>
        <v>0</v>
      </c>
      <c r="G25" s="20"/>
      <c r="H25" s="21"/>
    </row>
    <row r="26" spans="1:8" ht="15.75">
      <c r="A26" s="65" t="s">
        <v>11</v>
      </c>
      <c r="B26" s="61">
        <f>Вагомість!B5</f>
        <v>0.2</v>
      </c>
      <c r="C26" s="24" t="str">
        <f>Вагомість!A39</f>
        <v>Взаємодія з учнями</v>
      </c>
      <c r="D26" s="25">
        <f>Вагомість!B39</f>
        <v>0.2</v>
      </c>
      <c r="E26" s="26"/>
      <c r="F26" s="27">
        <f t="shared" si="0"/>
        <v>0</v>
      </c>
      <c r="G26" s="20"/>
      <c r="H26" s="21"/>
    </row>
    <row r="27" spans="1:8" ht="63">
      <c r="A27" s="66"/>
      <c r="B27" s="62"/>
      <c r="C27" s="24" t="str">
        <f>Вагомість!A40</f>
        <v>Здатність встановлювати горизонтальні зв’язки між суб’єктами навчально-виховного процесу</v>
      </c>
      <c r="D27" s="25">
        <f>Вагомість!B40</f>
        <v>0.1</v>
      </c>
      <c r="E27" s="26"/>
      <c r="F27" s="27">
        <f t="shared" si="0"/>
        <v>0</v>
      </c>
      <c r="G27" s="20"/>
      <c r="H27" s="21"/>
    </row>
    <row r="28" spans="1:8" ht="47.25">
      <c r="A28" s="66"/>
      <c r="B28" s="62"/>
      <c r="C28" s="24" t="str">
        <f>Вагомість!A41</f>
        <v>Донесення інформації до учнів відповідно до рівня їх індивідуального розвитку</v>
      </c>
      <c r="D28" s="25">
        <f>Вагомість!B41</f>
        <v>0.3</v>
      </c>
      <c r="E28" s="26"/>
      <c r="F28" s="27">
        <f t="shared" si="0"/>
        <v>0</v>
      </c>
      <c r="G28" s="20"/>
      <c r="H28" s="21"/>
    </row>
    <row r="29" spans="1:8" ht="15.75">
      <c r="A29" s="66"/>
      <c r="B29" s="62"/>
      <c r="C29" s="24" t="str">
        <f>Вагомість!A42</f>
        <v>Володіння мовою</v>
      </c>
      <c r="D29" s="25">
        <f>Вагомість!B42</f>
        <v>0.4</v>
      </c>
      <c r="E29" s="26"/>
      <c r="F29" s="27">
        <f t="shared" si="0"/>
        <v>0</v>
      </c>
      <c r="G29" s="20"/>
      <c r="H29" s="21"/>
    </row>
    <row r="30" spans="1:8" ht="15.75" hidden="1">
      <c r="A30" s="67"/>
      <c r="B30" s="63"/>
      <c r="C30" s="24">
        <f>Вагомість!A43</f>
        <v>0</v>
      </c>
      <c r="D30" s="25">
        <f>Вагомість!B43</f>
        <v>0</v>
      </c>
      <c r="E30" s="26"/>
      <c r="F30" s="27">
        <f t="shared" si="0"/>
        <v>0</v>
      </c>
      <c r="G30" s="20"/>
      <c r="H30" s="21"/>
    </row>
    <row r="31" spans="1:8" ht="15.75" hidden="1">
      <c r="A31" s="67"/>
      <c r="B31" s="63"/>
      <c r="C31" s="24">
        <f>Вагомість!A44</f>
        <v>0</v>
      </c>
      <c r="D31" s="25">
        <f>Вагомість!B44</f>
        <v>0</v>
      </c>
      <c r="E31" s="26"/>
      <c r="F31" s="27">
        <f t="shared" si="0"/>
        <v>0</v>
      </c>
      <c r="G31" s="20"/>
      <c r="H31" s="21"/>
    </row>
    <row r="32" spans="1:8" ht="15.75" hidden="1">
      <c r="A32" s="67"/>
      <c r="B32" s="63"/>
      <c r="C32" s="24">
        <f>Вагомість!A45</f>
        <v>0</v>
      </c>
      <c r="D32" s="25">
        <f>Вагомість!B45</f>
        <v>0</v>
      </c>
      <c r="E32" s="26"/>
      <c r="F32" s="27">
        <f t="shared" si="0"/>
        <v>0</v>
      </c>
      <c r="G32" s="20"/>
      <c r="H32" s="21"/>
    </row>
    <row r="33" spans="1:8" ht="15.75" hidden="1">
      <c r="A33" s="67"/>
      <c r="B33" s="63"/>
      <c r="C33" s="24">
        <f>Вагомість!A46</f>
        <v>0</v>
      </c>
      <c r="D33" s="25">
        <f>Вагомість!B46</f>
        <v>0</v>
      </c>
      <c r="E33" s="26"/>
      <c r="F33" s="27">
        <f t="shared" si="0"/>
        <v>0</v>
      </c>
      <c r="G33" s="20"/>
      <c r="H33" s="21"/>
    </row>
    <row r="34" spans="1:8" ht="15.75" hidden="1">
      <c r="A34" s="67"/>
      <c r="B34" s="63"/>
      <c r="C34" s="24">
        <f>Вагомість!A47</f>
        <v>0</v>
      </c>
      <c r="D34" s="25">
        <f>Вагомість!B47</f>
        <v>0</v>
      </c>
      <c r="E34" s="26"/>
      <c r="F34" s="27">
        <f t="shared" si="0"/>
        <v>0</v>
      </c>
      <c r="G34" s="20"/>
      <c r="H34" s="21"/>
    </row>
    <row r="35" spans="1:8" ht="15.75" hidden="1">
      <c r="A35" s="68"/>
      <c r="B35" s="64"/>
      <c r="C35" s="24">
        <f>Вагомість!A48</f>
        <v>0</v>
      </c>
      <c r="D35" s="25">
        <f>Вагомість!B48</f>
        <v>0</v>
      </c>
      <c r="E35" s="26"/>
      <c r="F35" s="27">
        <f t="shared" si="0"/>
        <v>0</v>
      </c>
      <c r="G35" s="20"/>
      <c r="H35" s="21"/>
    </row>
    <row r="36" spans="1:8" ht="15.75">
      <c r="A36" s="35" t="s">
        <v>27</v>
      </c>
      <c r="B36" s="36">
        <f>B26*F36</f>
        <v>0</v>
      </c>
      <c r="C36" s="37"/>
      <c r="D36" s="38">
        <f>SUM(D26:D35)</f>
        <v>1</v>
      </c>
      <c r="E36" s="39"/>
      <c r="F36" s="40">
        <f>SUM(F26:F35)</f>
        <v>0</v>
      </c>
      <c r="G36" s="20"/>
      <c r="H36" s="21"/>
    </row>
    <row r="37" spans="1:8" ht="31.5">
      <c r="A37" s="65" t="s">
        <v>16</v>
      </c>
      <c r="B37" s="61">
        <f>Вагомість!B6</f>
        <v>0.1</v>
      </c>
      <c r="C37" s="24" t="str">
        <f>Вагомість!A53</f>
        <v>Відповідальність за прийняття рішень</v>
      </c>
      <c r="D37" s="25">
        <f>Вагомість!B53</f>
        <v>0.33</v>
      </c>
      <c r="E37" s="26"/>
      <c r="F37" s="27">
        <f t="shared" si="0"/>
        <v>0</v>
      </c>
      <c r="G37" s="20"/>
      <c r="H37" s="21"/>
    </row>
    <row r="38" spans="1:8" ht="31.5">
      <c r="A38" s="66"/>
      <c r="B38" s="62"/>
      <c r="C38" s="24" t="str">
        <f>Вагомість!A54</f>
        <v>Прийняття рішень у непередбачуваних умовах</v>
      </c>
      <c r="D38" s="25">
        <f>Вагомість!B54</f>
        <v>0.2</v>
      </c>
      <c r="E38" s="26"/>
      <c r="F38" s="27">
        <f t="shared" si="0"/>
        <v>0</v>
      </c>
      <c r="G38" s="20"/>
      <c r="H38" s="21"/>
    </row>
    <row r="39" spans="1:8" ht="31.5">
      <c r="A39" s="66"/>
      <c r="B39" s="62"/>
      <c r="C39" s="24" t="str">
        <f>Вагомість!A55</f>
        <v>Прагнення удосконалювати фахову майстерність</v>
      </c>
      <c r="D39" s="25">
        <f>Вагомість!B55</f>
        <v>0.13</v>
      </c>
      <c r="E39" s="26"/>
      <c r="F39" s="27">
        <f t="shared" si="0"/>
        <v>0</v>
      </c>
      <c r="G39" s="20"/>
      <c r="H39" s="21"/>
    </row>
    <row r="40" spans="1:8" ht="15.75">
      <c r="A40" s="66"/>
      <c r="B40" s="62"/>
      <c r="C40" s="24" t="str">
        <f>Вагомість!A56</f>
        <v>Здатність до подальшого навчання</v>
      </c>
      <c r="D40" s="25">
        <f>Вагомість!B56</f>
        <v>0.27</v>
      </c>
      <c r="E40" s="26"/>
      <c r="F40" s="27">
        <f t="shared" si="0"/>
        <v>0</v>
      </c>
      <c r="G40" s="20"/>
      <c r="H40" s="21"/>
    </row>
    <row r="41" spans="1:8" ht="15.75">
      <c r="A41" s="66"/>
      <c r="B41" s="62"/>
      <c r="C41" s="24" t="str">
        <f>Вагомість!A57</f>
        <v>Самодисципліна</v>
      </c>
      <c r="D41" s="25">
        <f>Вагомість!B57</f>
        <v>0.07</v>
      </c>
      <c r="E41" s="26"/>
      <c r="F41" s="27">
        <f t="shared" si="0"/>
        <v>0</v>
      </c>
      <c r="G41" s="20"/>
      <c r="H41" s="21"/>
    </row>
    <row r="42" spans="1:8" ht="15.75" hidden="1">
      <c r="A42" s="66"/>
      <c r="B42" s="62"/>
      <c r="C42" s="24">
        <f>Вагомість!A58</f>
        <v>0</v>
      </c>
      <c r="D42" s="25">
        <f>Вагомість!B58</f>
        <v>0</v>
      </c>
      <c r="E42" s="26"/>
      <c r="F42" s="27">
        <f t="shared" si="0"/>
        <v>0</v>
      </c>
      <c r="G42" s="20"/>
      <c r="H42" s="21"/>
    </row>
    <row r="43" spans="1:8" ht="15.75" hidden="1">
      <c r="A43" s="66"/>
      <c r="B43" s="62"/>
      <c r="C43" s="24">
        <f>Вагомість!A59</f>
        <v>0</v>
      </c>
      <c r="D43" s="25">
        <f>Вагомість!B59</f>
        <v>0</v>
      </c>
      <c r="E43" s="26"/>
      <c r="F43" s="27">
        <f t="shared" si="0"/>
        <v>0</v>
      </c>
      <c r="G43" s="20"/>
      <c r="H43" s="21"/>
    </row>
    <row r="44" spans="1:8" ht="15.75" hidden="1">
      <c r="A44" s="66"/>
      <c r="B44" s="62"/>
      <c r="C44" s="24">
        <f>Вагомість!A60</f>
        <v>0</v>
      </c>
      <c r="D44" s="25">
        <f>Вагомість!B60</f>
        <v>0</v>
      </c>
      <c r="E44" s="26"/>
      <c r="F44" s="27">
        <f t="shared" si="0"/>
        <v>0</v>
      </c>
      <c r="G44" s="20"/>
      <c r="H44" s="21"/>
    </row>
    <row r="45" spans="1:8" ht="15.75" hidden="1">
      <c r="A45" s="66"/>
      <c r="B45" s="62"/>
      <c r="C45" s="24">
        <f>Вагомість!A61</f>
        <v>0</v>
      </c>
      <c r="D45" s="25">
        <f>Вагомість!B61</f>
        <v>0</v>
      </c>
      <c r="E45" s="26"/>
      <c r="F45" s="27">
        <f t="shared" si="0"/>
        <v>0</v>
      </c>
      <c r="G45" s="20"/>
      <c r="H45" s="21"/>
    </row>
    <row r="46" spans="1:8" ht="15.75" hidden="1">
      <c r="A46" s="69"/>
      <c r="B46" s="70"/>
      <c r="C46" s="24">
        <f>Вагомість!A62</f>
        <v>0</v>
      </c>
      <c r="D46" s="25">
        <f>Вагомість!B62</f>
        <v>0</v>
      </c>
      <c r="E46" s="26"/>
      <c r="F46" s="27">
        <f t="shared" si="0"/>
        <v>0</v>
      </c>
      <c r="G46" s="20"/>
      <c r="H46" s="21"/>
    </row>
    <row r="47" spans="1:8" ht="15.75">
      <c r="A47" s="41" t="s">
        <v>27</v>
      </c>
      <c r="B47" s="42">
        <f>B37*F47</f>
        <v>0</v>
      </c>
      <c r="C47" s="30"/>
      <c r="D47" s="25">
        <f>SUM(D37:D46)</f>
        <v>1</v>
      </c>
      <c r="E47" s="31"/>
      <c r="F47" s="32">
        <f>SUM(F37:F46)</f>
        <v>0</v>
      </c>
      <c r="G47" s="20"/>
      <c r="H47" s="21"/>
    </row>
    <row r="48" spans="1:8" ht="15.75">
      <c r="A48" s="43" t="s">
        <v>24</v>
      </c>
      <c r="B48" s="44">
        <f>B14+B25+B36+B47</f>
        <v>0</v>
      </c>
      <c r="C48" s="43"/>
      <c r="D48" s="45"/>
      <c r="E48" s="46"/>
      <c r="F48" s="47"/>
      <c r="G48" s="20"/>
      <c r="H48" s="21"/>
    </row>
  </sheetData>
  <sheetProtection sheet="1" objects="1" scenarios="1"/>
  <mergeCells count="10">
    <mergeCell ref="A1:F1"/>
    <mergeCell ref="A2:F2"/>
    <mergeCell ref="B15:B24"/>
    <mergeCell ref="A26:A35"/>
    <mergeCell ref="B26:B35"/>
    <mergeCell ref="A37:A46"/>
    <mergeCell ref="B37:B46"/>
    <mergeCell ref="A4:A13"/>
    <mergeCell ref="B4:B13"/>
    <mergeCell ref="A15:A24"/>
  </mergeCells>
  <dataValidations count="1">
    <dataValidation type="list" allowBlank="1" showInputMessage="1" showErrorMessage="1" sqref="E4:E13 E15:E24 E26:E35 E37:E46">
      <formula1>$G$4:$G$8</formula1>
    </dataValidation>
  </dataValidation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8">
      <selection activeCell="E40" sqref="A1:G48"/>
    </sheetView>
  </sheetViews>
  <sheetFormatPr defaultColWidth="9.140625" defaultRowHeight="15"/>
  <cols>
    <col min="1" max="1" width="19.421875" style="0" customWidth="1"/>
    <col min="2" max="2" width="13.421875" style="0" customWidth="1"/>
    <col min="3" max="3" width="37.00390625" style="0" customWidth="1"/>
    <col min="4" max="4" width="13.00390625" style="0" customWidth="1"/>
    <col min="5" max="5" width="14.28125" style="0" customWidth="1"/>
    <col min="6" max="6" width="11.57421875" style="0" customWidth="1"/>
    <col min="7" max="7" width="9.140625" style="0" hidden="1" customWidth="1"/>
  </cols>
  <sheetData>
    <row r="1" spans="1:7" ht="49.5" customHeight="1">
      <c r="A1" s="59" t="s">
        <v>34</v>
      </c>
      <c r="B1" s="59"/>
      <c r="C1" s="59"/>
      <c r="D1" s="59"/>
      <c r="E1" s="59"/>
      <c r="F1" s="59"/>
      <c r="G1" s="21"/>
    </row>
    <row r="2" spans="1:7" ht="18.75">
      <c r="A2" s="60" t="s">
        <v>29</v>
      </c>
      <c r="B2" s="60"/>
      <c r="C2" s="60"/>
      <c r="D2" s="60"/>
      <c r="E2" s="60"/>
      <c r="F2" s="60"/>
      <c r="G2" s="21"/>
    </row>
    <row r="3" spans="1:7" ht="31.5">
      <c r="A3" s="22" t="s">
        <v>0</v>
      </c>
      <c r="B3" s="22" t="s">
        <v>23</v>
      </c>
      <c r="C3" s="22" t="s">
        <v>1</v>
      </c>
      <c r="D3" s="22" t="s">
        <v>22</v>
      </c>
      <c r="E3" s="22" t="s">
        <v>25</v>
      </c>
      <c r="F3" s="23" t="s">
        <v>26</v>
      </c>
      <c r="G3" s="21"/>
    </row>
    <row r="4" spans="1:7" ht="15.75">
      <c r="A4" s="73" t="s">
        <v>2</v>
      </c>
      <c r="B4" s="61">
        <f>Самооцінка!B4</f>
        <v>0.3</v>
      </c>
      <c r="C4" s="48" t="str">
        <f>Самооцінка!C4</f>
        <v>Зміст навчального предмета</v>
      </c>
      <c r="D4" s="25">
        <f>Самооцінка!D4</f>
        <v>0.07</v>
      </c>
      <c r="E4" s="26"/>
      <c r="F4" s="27">
        <f>D4*E4</f>
        <v>0</v>
      </c>
      <c r="G4" s="21"/>
    </row>
    <row r="5" spans="1:7" ht="15.75">
      <c r="A5" s="74"/>
      <c r="B5" s="71"/>
      <c r="C5" s="48" t="str">
        <f>Самооцінка!C5</f>
        <v>Навчальні програми</v>
      </c>
      <c r="D5" s="25">
        <f>Самооцінка!D5</f>
        <v>0.18</v>
      </c>
      <c r="E5" s="26"/>
      <c r="F5" s="27">
        <f aca="true" t="shared" si="0" ref="F5:F46">D5*E5</f>
        <v>0</v>
      </c>
      <c r="G5" s="20">
        <v>0</v>
      </c>
    </row>
    <row r="6" spans="1:7" ht="31.5">
      <c r="A6" s="74"/>
      <c r="B6" s="71"/>
      <c r="C6" s="48" t="str">
        <f>Самооцінка!C6</f>
        <v>Методика вивчення навчального предмета</v>
      </c>
      <c r="D6" s="25">
        <f>Самооцінка!D6</f>
        <v>0.21</v>
      </c>
      <c r="E6" s="26"/>
      <c r="F6" s="27">
        <f t="shared" si="0"/>
        <v>0</v>
      </c>
      <c r="G6" s="20">
        <v>0.25</v>
      </c>
    </row>
    <row r="7" spans="1:7" ht="31.5">
      <c r="A7" s="74"/>
      <c r="B7" s="71"/>
      <c r="C7" s="48" t="str">
        <f>Самооцінка!C7</f>
        <v>Форми організації роботи учнів на уроці</v>
      </c>
      <c r="D7" s="25">
        <f>Самооцінка!D7</f>
        <v>0.25</v>
      </c>
      <c r="E7" s="26"/>
      <c r="F7" s="27">
        <f t="shared" si="0"/>
        <v>0</v>
      </c>
      <c r="G7" s="20">
        <v>0.5</v>
      </c>
    </row>
    <row r="8" spans="1:7" ht="15.75">
      <c r="A8" s="74"/>
      <c r="B8" s="71"/>
      <c r="C8" s="48" t="str">
        <f>Самооцінка!C8</f>
        <v>Методи навчання</v>
      </c>
      <c r="D8" s="25">
        <f>Самооцінка!D8</f>
        <v>0.11</v>
      </c>
      <c r="E8" s="26"/>
      <c r="F8" s="27">
        <f t="shared" si="0"/>
        <v>0</v>
      </c>
      <c r="G8" s="20">
        <v>0.75</v>
      </c>
    </row>
    <row r="9" spans="1:7" ht="31.5">
      <c r="A9" s="74"/>
      <c r="B9" s="71"/>
      <c r="C9" s="48" t="str">
        <f>Самооцінка!C9</f>
        <v>Критерії оцінювання навчальних досягнень учнів</v>
      </c>
      <c r="D9" s="25">
        <f>Самооцінка!D9</f>
        <v>0.14</v>
      </c>
      <c r="E9" s="26"/>
      <c r="F9" s="27">
        <f t="shared" si="0"/>
        <v>0</v>
      </c>
      <c r="G9" s="20">
        <v>1</v>
      </c>
    </row>
    <row r="10" spans="1:7" ht="31.5">
      <c r="A10" s="74"/>
      <c r="B10" s="71"/>
      <c r="C10" s="48" t="str">
        <f>Самооцінка!C10</f>
        <v>Форми організації самостійної роботи учнів</v>
      </c>
      <c r="D10" s="25">
        <f>Самооцінка!D10</f>
        <v>0.04</v>
      </c>
      <c r="E10" s="26"/>
      <c r="F10" s="27">
        <f t="shared" si="0"/>
        <v>0</v>
      </c>
      <c r="G10" s="21"/>
    </row>
    <row r="11" spans="1:7" ht="15.75" hidden="1">
      <c r="A11" s="74"/>
      <c r="B11" s="71"/>
      <c r="C11" s="48">
        <f>Самооцінка!C11</f>
        <v>0</v>
      </c>
      <c r="D11" s="25">
        <f>Самооцінка!D11</f>
        <v>0</v>
      </c>
      <c r="E11" s="26"/>
      <c r="F11" s="27">
        <f t="shared" si="0"/>
        <v>0</v>
      </c>
      <c r="G11" s="21"/>
    </row>
    <row r="12" spans="1:7" ht="15.75" hidden="1">
      <c r="A12" s="74"/>
      <c r="B12" s="71"/>
      <c r="C12" s="48">
        <f>Самооцінка!C12</f>
        <v>0</v>
      </c>
      <c r="D12" s="25">
        <f>Самооцінка!D12</f>
        <v>0</v>
      </c>
      <c r="E12" s="26"/>
      <c r="F12" s="27">
        <f t="shared" si="0"/>
        <v>0</v>
      </c>
      <c r="G12" s="21"/>
    </row>
    <row r="13" spans="1:7" ht="15.75" hidden="1">
      <c r="A13" s="77"/>
      <c r="B13" s="72"/>
      <c r="C13" s="48">
        <f>Самооцінка!C13</f>
        <v>0</v>
      </c>
      <c r="D13" s="25">
        <f>Самооцінка!D13</f>
        <v>0</v>
      </c>
      <c r="E13" s="26"/>
      <c r="F13" s="27">
        <f t="shared" si="0"/>
        <v>0</v>
      </c>
      <c r="G13" s="21"/>
    </row>
    <row r="14" spans="1:7" ht="15.75">
      <c r="A14" s="28" t="s">
        <v>27</v>
      </c>
      <c r="B14" s="29">
        <f>B4*F14</f>
        <v>0</v>
      </c>
      <c r="C14" s="30"/>
      <c r="D14" s="25">
        <f>SUM(D4:D13)</f>
        <v>1</v>
      </c>
      <c r="E14" s="31"/>
      <c r="F14" s="32">
        <f>SUM(F4:F13)</f>
        <v>0</v>
      </c>
      <c r="G14" s="21"/>
    </row>
    <row r="15" spans="1:7" ht="31.5">
      <c r="A15" s="73" t="s">
        <v>10</v>
      </c>
      <c r="B15" s="61">
        <f>Самооцінка!B15</f>
        <v>0.4</v>
      </c>
      <c r="C15" s="48" t="str">
        <f>Самооцінка!C15</f>
        <v>Здійснення раціонального добору навчального матеріалу</v>
      </c>
      <c r="D15" s="25">
        <f>Самооцінка!D15</f>
        <v>0.24</v>
      </c>
      <c r="E15" s="26"/>
      <c r="F15" s="27">
        <f t="shared" si="0"/>
        <v>0</v>
      </c>
      <c r="G15" s="21"/>
    </row>
    <row r="16" spans="1:7" ht="15.75">
      <c r="A16" s="74"/>
      <c r="B16" s="62"/>
      <c r="C16" s="48" t="str">
        <f>Самооцінка!C16</f>
        <v>Планування урок</v>
      </c>
      <c r="D16" s="25">
        <f>Самооцінка!D16</f>
        <v>0.19</v>
      </c>
      <c r="E16" s="26"/>
      <c r="F16" s="27">
        <f t="shared" si="0"/>
        <v>0</v>
      </c>
      <c r="G16" s="21"/>
    </row>
    <row r="17" spans="1:7" ht="47.25">
      <c r="A17" s="74"/>
      <c r="B17" s="62"/>
      <c r="C17" s="48" t="str">
        <f>Самооцінка!C17</f>
        <v>Оптимальне поєднання різних форми роботи та методів навчання на уроці</v>
      </c>
      <c r="D17" s="25">
        <f>Самооцінка!D17</f>
        <v>0.29</v>
      </c>
      <c r="E17" s="26"/>
      <c r="F17" s="27">
        <f t="shared" si="0"/>
        <v>0</v>
      </c>
      <c r="G17" s="21"/>
    </row>
    <row r="18" spans="1:7" ht="31.5">
      <c r="A18" s="74"/>
      <c r="B18" s="62"/>
      <c r="C18" s="48" t="str">
        <f>Самооцінка!C18</f>
        <v>Реалізація дидактичних принципів навчання</v>
      </c>
      <c r="D18" s="25">
        <f>Самооцінка!D18</f>
        <v>0.14</v>
      </c>
      <c r="E18" s="26"/>
      <c r="F18" s="27">
        <f t="shared" si="0"/>
        <v>0</v>
      </c>
      <c r="G18" s="21"/>
    </row>
    <row r="19" spans="1:7" ht="47.25">
      <c r="A19" s="74"/>
      <c r="B19" s="62"/>
      <c r="C19" s="48" t="str">
        <f>Самооцінка!C19</f>
        <v>Добір різнорівневих завдань для учнів відповідно до критеріїв оцінювання навчальних досягнень </v>
      </c>
      <c r="D19" s="25">
        <f>Самооцінка!D19</f>
        <v>0.05</v>
      </c>
      <c r="E19" s="26"/>
      <c r="F19" s="27">
        <f t="shared" si="0"/>
        <v>0</v>
      </c>
      <c r="G19" s="21"/>
    </row>
    <row r="20" spans="1:7" ht="15.75">
      <c r="A20" s="74"/>
      <c r="B20" s="62"/>
      <c r="C20" s="48" t="str">
        <f>Самооцінка!C20</f>
        <v>Самоаналіз уроку</v>
      </c>
      <c r="D20" s="25">
        <f>Самооцінка!D20</f>
        <v>0.1</v>
      </c>
      <c r="E20" s="26"/>
      <c r="F20" s="27">
        <f t="shared" si="0"/>
        <v>0</v>
      </c>
      <c r="G20" s="21"/>
    </row>
    <row r="21" spans="1:7" ht="15.75" hidden="1">
      <c r="A21" s="75"/>
      <c r="B21" s="63"/>
      <c r="C21" s="48">
        <f>Самооцінка!C21</f>
        <v>0</v>
      </c>
      <c r="D21" s="25">
        <f>Самооцінка!D21</f>
        <v>0</v>
      </c>
      <c r="E21" s="26"/>
      <c r="F21" s="27">
        <f t="shared" si="0"/>
        <v>0</v>
      </c>
      <c r="G21" s="21"/>
    </row>
    <row r="22" spans="1:7" ht="15.75" hidden="1">
      <c r="A22" s="75"/>
      <c r="B22" s="63"/>
      <c r="C22" s="48">
        <f>Самооцінка!C22</f>
        <v>0</v>
      </c>
      <c r="D22" s="25">
        <f>Самооцінка!D22</f>
        <v>0</v>
      </c>
      <c r="E22" s="26"/>
      <c r="F22" s="27">
        <f t="shared" si="0"/>
        <v>0</v>
      </c>
      <c r="G22" s="21"/>
    </row>
    <row r="23" spans="1:7" ht="15.75" hidden="1">
      <c r="A23" s="75"/>
      <c r="B23" s="63"/>
      <c r="C23" s="48">
        <f>Самооцінка!C23</f>
        <v>0</v>
      </c>
      <c r="D23" s="25">
        <f>Самооцінка!D23</f>
        <v>0</v>
      </c>
      <c r="E23" s="26"/>
      <c r="F23" s="27">
        <f t="shared" si="0"/>
        <v>0</v>
      </c>
      <c r="G23" s="21"/>
    </row>
    <row r="24" spans="1:7" ht="15.75" hidden="1">
      <c r="A24" s="76"/>
      <c r="B24" s="64"/>
      <c r="C24" s="48">
        <f>Самооцінка!C24</f>
        <v>0</v>
      </c>
      <c r="D24" s="25">
        <f>Самооцінка!D24</f>
        <v>0</v>
      </c>
      <c r="E24" s="26"/>
      <c r="F24" s="27">
        <f t="shared" si="0"/>
        <v>0</v>
      </c>
      <c r="G24" s="21"/>
    </row>
    <row r="25" spans="1:7" ht="15.75">
      <c r="A25" s="34" t="s">
        <v>27</v>
      </c>
      <c r="B25" s="29">
        <f>B15*F25</f>
        <v>0</v>
      </c>
      <c r="C25" s="30"/>
      <c r="D25" s="25">
        <f>SUM(D15:D24)</f>
        <v>1.01</v>
      </c>
      <c r="E25" s="31"/>
      <c r="F25" s="32">
        <f>SUM(F15:F24)</f>
        <v>0</v>
      </c>
      <c r="G25" s="21"/>
    </row>
    <row r="26" spans="1:7" ht="15.75">
      <c r="A26" s="73" t="s">
        <v>11</v>
      </c>
      <c r="B26" s="61">
        <f>Самооцінка!B26</f>
        <v>0.2</v>
      </c>
      <c r="C26" s="48" t="str">
        <f>Самооцінка!C26</f>
        <v>Взаємодія з учнями</v>
      </c>
      <c r="D26" s="25">
        <f>Самооцінка!D26</f>
        <v>0.2</v>
      </c>
      <c r="E26" s="26"/>
      <c r="F26" s="27">
        <f t="shared" si="0"/>
        <v>0</v>
      </c>
      <c r="G26" s="21"/>
    </row>
    <row r="27" spans="1:7" ht="63">
      <c r="A27" s="74"/>
      <c r="B27" s="62"/>
      <c r="C27" s="48" t="str">
        <f>Самооцінка!C27</f>
        <v>Здатність встановлювати горизонтальні зв’язки між суб’єктами навчально-виховного процесу</v>
      </c>
      <c r="D27" s="25">
        <f>Самооцінка!D27</f>
        <v>0.1</v>
      </c>
      <c r="E27" s="26"/>
      <c r="F27" s="27">
        <f t="shared" si="0"/>
        <v>0</v>
      </c>
      <c r="G27" s="21"/>
    </row>
    <row r="28" spans="1:7" ht="47.25">
      <c r="A28" s="74"/>
      <c r="B28" s="62"/>
      <c r="C28" s="48" t="str">
        <f>Самооцінка!C28</f>
        <v>Донесення інформації до учнів відповідно до рівня їх індивідуального розвитку</v>
      </c>
      <c r="D28" s="25">
        <f>Самооцінка!D28</f>
        <v>0.3</v>
      </c>
      <c r="E28" s="26"/>
      <c r="F28" s="27">
        <f t="shared" si="0"/>
        <v>0</v>
      </c>
      <c r="G28" s="21"/>
    </row>
    <row r="29" spans="1:7" ht="15.75">
      <c r="A29" s="74"/>
      <c r="B29" s="62"/>
      <c r="C29" s="48" t="str">
        <f>Самооцінка!C29</f>
        <v>Володіння мовою</v>
      </c>
      <c r="D29" s="25">
        <f>Самооцінка!D29</f>
        <v>0.4</v>
      </c>
      <c r="E29" s="26"/>
      <c r="F29" s="27">
        <f t="shared" si="0"/>
        <v>0</v>
      </c>
      <c r="G29" s="21"/>
    </row>
    <row r="30" spans="1:7" ht="15.75" hidden="1">
      <c r="A30" s="75"/>
      <c r="B30" s="63"/>
      <c r="C30" s="48">
        <f>Самооцінка!C30</f>
        <v>0</v>
      </c>
      <c r="D30" s="25">
        <f>Самооцінка!D30</f>
        <v>0</v>
      </c>
      <c r="E30" s="26"/>
      <c r="F30" s="27">
        <f t="shared" si="0"/>
        <v>0</v>
      </c>
      <c r="G30" s="21"/>
    </row>
    <row r="31" spans="1:7" ht="15.75" hidden="1">
      <c r="A31" s="75"/>
      <c r="B31" s="63"/>
      <c r="C31" s="48">
        <f>Самооцінка!C31</f>
        <v>0</v>
      </c>
      <c r="D31" s="25">
        <f>Самооцінка!D31</f>
        <v>0</v>
      </c>
      <c r="E31" s="26"/>
      <c r="F31" s="27">
        <f t="shared" si="0"/>
        <v>0</v>
      </c>
      <c r="G31" s="21"/>
    </row>
    <row r="32" spans="1:7" ht="15.75" hidden="1">
      <c r="A32" s="75"/>
      <c r="B32" s="63"/>
      <c r="C32" s="48">
        <f>Самооцінка!C32</f>
        <v>0</v>
      </c>
      <c r="D32" s="25">
        <f>Самооцінка!D32</f>
        <v>0</v>
      </c>
      <c r="E32" s="26"/>
      <c r="F32" s="27">
        <f t="shared" si="0"/>
        <v>0</v>
      </c>
      <c r="G32" s="21"/>
    </row>
    <row r="33" spans="1:7" ht="15.75" hidden="1">
      <c r="A33" s="75"/>
      <c r="B33" s="63"/>
      <c r="C33" s="48">
        <f>Самооцінка!C33</f>
        <v>0</v>
      </c>
      <c r="D33" s="25">
        <f>Самооцінка!D33</f>
        <v>0</v>
      </c>
      <c r="E33" s="26"/>
      <c r="F33" s="27">
        <f t="shared" si="0"/>
        <v>0</v>
      </c>
      <c r="G33" s="21"/>
    </row>
    <row r="34" spans="1:7" ht="15.75" hidden="1">
      <c r="A34" s="75"/>
      <c r="B34" s="63"/>
      <c r="C34" s="48">
        <f>Самооцінка!C34</f>
        <v>0</v>
      </c>
      <c r="D34" s="25">
        <f>Самооцінка!D34</f>
        <v>0</v>
      </c>
      <c r="E34" s="26"/>
      <c r="F34" s="27">
        <f t="shared" si="0"/>
        <v>0</v>
      </c>
      <c r="G34" s="21"/>
    </row>
    <row r="35" spans="1:7" ht="15.75" hidden="1">
      <c r="A35" s="76"/>
      <c r="B35" s="64"/>
      <c r="C35" s="48">
        <f>Самооцінка!C35</f>
        <v>0</v>
      </c>
      <c r="D35" s="25">
        <f>Самооцінка!D35</f>
        <v>0</v>
      </c>
      <c r="E35" s="26"/>
      <c r="F35" s="27">
        <f t="shared" si="0"/>
        <v>0</v>
      </c>
      <c r="G35" s="21"/>
    </row>
    <row r="36" spans="1:7" ht="15.75">
      <c r="A36" s="49" t="s">
        <v>27</v>
      </c>
      <c r="B36" s="36">
        <f>B26*F36</f>
        <v>0</v>
      </c>
      <c r="C36" s="30">
        <f>Самооцінка!C36</f>
        <v>0</v>
      </c>
      <c r="D36" s="25">
        <f>SUM(D26:D35)</f>
        <v>1</v>
      </c>
      <c r="E36" s="31"/>
      <c r="F36" s="32">
        <f>SUM(F26:F35)</f>
        <v>0</v>
      </c>
      <c r="G36" s="21"/>
    </row>
    <row r="37" spans="1:7" ht="31.5">
      <c r="A37" s="73" t="s">
        <v>16</v>
      </c>
      <c r="B37" s="78">
        <f>Самооцінка!B37</f>
        <v>0.1</v>
      </c>
      <c r="C37" s="48" t="str">
        <f>Самооцінка!C37</f>
        <v>Відповідальність за прийняття рішень</v>
      </c>
      <c r="D37" s="25">
        <f>Самооцінка!D37</f>
        <v>0.33</v>
      </c>
      <c r="E37" s="26"/>
      <c r="F37" s="27">
        <f t="shared" si="0"/>
        <v>0</v>
      </c>
      <c r="G37" s="21"/>
    </row>
    <row r="38" spans="1:7" ht="31.5">
      <c r="A38" s="74"/>
      <c r="B38" s="78"/>
      <c r="C38" s="48" t="str">
        <f>Самооцінка!C38</f>
        <v>Прийняття рішень у непередбачуваних умовах</v>
      </c>
      <c r="D38" s="25">
        <f>Самооцінка!D38</f>
        <v>0.2</v>
      </c>
      <c r="E38" s="26"/>
      <c r="F38" s="27">
        <f t="shared" si="0"/>
        <v>0</v>
      </c>
      <c r="G38" s="21"/>
    </row>
    <row r="39" spans="1:7" ht="31.5">
      <c r="A39" s="74"/>
      <c r="B39" s="78"/>
      <c r="C39" s="48" t="str">
        <f>Самооцінка!C39</f>
        <v>Прагнення удосконалювати фахову майстерність</v>
      </c>
      <c r="D39" s="25">
        <f>Самооцінка!D39</f>
        <v>0.13</v>
      </c>
      <c r="E39" s="26"/>
      <c r="F39" s="27">
        <f t="shared" si="0"/>
        <v>0</v>
      </c>
      <c r="G39" s="21"/>
    </row>
    <row r="40" spans="1:7" ht="15.75">
      <c r="A40" s="74"/>
      <c r="B40" s="78"/>
      <c r="C40" s="48" t="str">
        <f>Самооцінка!C40</f>
        <v>Здатність до подальшого навчання</v>
      </c>
      <c r="D40" s="25">
        <f>Самооцінка!D40</f>
        <v>0.27</v>
      </c>
      <c r="E40" s="26"/>
      <c r="F40" s="27">
        <f t="shared" si="0"/>
        <v>0</v>
      </c>
      <c r="G40" s="21"/>
    </row>
    <row r="41" spans="1:7" ht="15.75">
      <c r="A41" s="74"/>
      <c r="B41" s="78"/>
      <c r="C41" s="48" t="str">
        <f>Самооцінка!C41</f>
        <v>Самодисципліна</v>
      </c>
      <c r="D41" s="25">
        <f>Самооцінка!D41</f>
        <v>0.07</v>
      </c>
      <c r="E41" s="26"/>
      <c r="F41" s="27">
        <f t="shared" si="0"/>
        <v>0</v>
      </c>
      <c r="G41" s="21"/>
    </row>
    <row r="42" spans="1:7" ht="15.75" hidden="1">
      <c r="A42" s="74"/>
      <c r="B42" s="78"/>
      <c r="C42" s="48">
        <f>Самооцінка!C42</f>
        <v>0</v>
      </c>
      <c r="D42" s="25">
        <f>Самооцінка!D42</f>
        <v>0</v>
      </c>
      <c r="E42" s="26"/>
      <c r="F42" s="27">
        <f t="shared" si="0"/>
        <v>0</v>
      </c>
      <c r="G42" s="21"/>
    </row>
    <row r="43" spans="1:7" ht="15.75" hidden="1">
      <c r="A43" s="74"/>
      <c r="B43" s="78"/>
      <c r="C43" s="48">
        <f>Самооцінка!C43</f>
        <v>0</v>
      </c>
      <c r="D43" s="25">
        <f>Самооцінка!D43</f>
        <v>0</v>
      </c>
      <c r="E43" s="26"/>
      <c r="F43" s="27">
        <f t="shared" si="0"/>
        <v>0</v>
      </c>
      <c r="G43" s="21"/>
    </row>
    <row r="44" spans="1:7" ht="15.75" hidden="1">
      <c r="A44" s="74"/>
      <c r="B44" s="78"/>
      <c r="C44" s="48">
        <f>Самооцінка!C44</f>
        <v>0</v>
      </c>
      <c r="D44" s="25">
        <f>Самооцінка!D44</f>
        <v>0</v>
      </c>
      <c r="E44" s="26"/>
      <c r="F44" s="27">
        <f t="shared" si="0"/>
        <v>0</v>
      </c>
      <c r="G44" s="21"/>
    </row>
    <row r="45" spans="1:7" ht="15.75" hidden="1">
      <c r="A45" s="74"/>
      <c r="B45" s="78"/>
      <c r="C45" s="48">
        <f>Самооцінка!C45</f>
        <v>0</v>
      </c>
      <c r="D45" s="25">
        <f>Самооцінка!D45</f>
        <v>0</v>
      </c>
      <c r="E45" s="26"/>
      <c r="F45" s="27">
        <f t="shared" si="0"/>
        <v>0</v>
      </c>
      <c r="G45" s="21"/>
    </row>
    <row r="46" spans="1:7" ht="15.75" hidden="1">
      <c r="A46" s="77"/>
      <c r="B46" s="78"/>
      <c r="C46" s="48">
        <f>Самооцінка!C46</f>
        <v>0</v>
      </c>
      <c r="D46" s="25">
        <f>Самооцінка!D46</f>
        <v>0</v>
      </c>
      <c r="E46" s="26"/>
      <c r="F46" s="27">
        <f t="shared" si="0"/>
        <v>0</v>
      </c>
      <c r="G46" s="21"/>
    </row>
    <row r="47" spans="1:7" ht="15.75">
      <c r="A47" s="41" t="s">
        <v>27</v>
      </c>
      <c r="B47" s="42">
        <f>B37*F47</f>
        <v>0</v>
      </c>
      <c r="C47" s="30"/>
      <c r="D47" s="25">
        <f>SUM(D37:D46)</f>
        <v>1</v>
      </c>
      <c r="E47" s="31"/>
      <c r="F47" s="32">
        <f>SUM(F37:F46)</f>
        <v>0</v>
      </c>
      <c r="G47" s="21"/>
    </row>
    <row r="48" spans="1:7" ht="15.75">
      <c r="A48" s="43" t="s">
        <v>24</v>
      </c>
      <c r="B48" s="44">
        <f>B14+B25+B36+B47</f>
        <v>0</v>
      </c>
      <c r="C48" s="43"/>
      <c r="D48" s="50"/>
      <c r="E48" s="51"/>
      <c r="F48" s="47"/>
      <c r="G48" s="21"/>
    </row>
  </sheetData>
  <sheetProtection sheet="1" objects="1" scenarios="1"/>
  <mergeCells count="10">
    <mergeCell ref="A26:A35"/>
    <mergeCell ref="B26:B35"/>
    <mergeCell ref="A37:A46"/>
    <mergeCell ref="B37:B46"/>
    <mergeCell ref="A1:F1"/>
    <mergeCell ref="A2:F2"/>
    <mergeCell ref="A4:A13"/>
    <mergeCell ref="B4:B13"/>
    <mergeCell ref="A15:A24"/>
    <mergeCell ref="B15:B24"/>
  </mergeCells>
  <dataValidations count="1">
    <dataValidation type="list" allowBlank="1" showInputMessage="1" showErrorMessage="1" sqref="E4:E13 E15:E24 E26:E35 E37:E46">
      <formula1>$G$5:$G$9</formula1>
    </dataValidation>
  </dataValidation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W6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8.00390625" style="0" customWidth="1"/>
    <col min="2" max="2" width="12.57421875" style="0" customWidth="1"/>
  </cols>
  <sheetData>
    <row r="2" spans="1:23" ht="15.75">
      <c r="A2" s="11" t="s">
        <v>0</v>
      </c>
      <c r="B2" s="2" t="s">
        <v>32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 t="s">
        <v>30</v>
      </c>
    </row>
    <row r="3" spans="1:23" ht="15.75">
      <c r="A3" s="1" t="s">
        <v>2</v>
      </c>
      <c r="B3" s="8">
        <v>0.3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7">
        <f>SUM(C3:V3)</f>
        <v>0</v>
      </c>
    </row>
    <row r="4" spans="1:23" ht="15.75">
      <c r="A4" s="1" t="s">
        <v>10</v>
      </c>
      <c r="B4" s="8">
        <v>0.4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7">
        <f>SUM(C4:V4)</f>
        <v>0</v>
      </c>
    </row>
    <row r="5" spans="1:23" ht="15" customHeight="1">
      <c r="A5" s="1" t="s">
        <v>11</v>
      </c>
      <c r="B5" s="8">
        <v>0.2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7">
        <f>SUM(C5:V5)</f>
        <v>0</v>
      </c>
    </row>
    <row r="6" spans="1:23" ht="33" customHeight="1">
      <c r="A6" s="1" t="s">
        <v>16</v>
      </c>
      <c r="B6" s="8">
        <v>0.1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7">
        <f>SUM(C6:V6)</f>
        <v>0</v>
      </c>
    </row>
    <row r="7" spans="1:23" ht="15.75">
      <c r="A7" s="4" t="s">
        <v>31</v>
      </c>
      <c r="B7" s="5">
        <f>SUM(B3:B6)</f>
        <v>0.9999999999999999</v>
      </c>
      <c r="C7" s="6">
        <f>SUM(C3:C6)</f>
        <v>0</v>
      </c>
      <c r="D7" s="6">
        <f aca="true" t="shared" si="0" ref="D7:W7">SUM(D3:D6)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  <c r="U7" s="6">
        <f t="shared" si="0"/>
        <v>0</v>
      </c>
      <c r="V7" s="6">
        <f t="shared" si="0"/>
        <v>0</v>
      </c>
      <c r="W7" s="6">
        <f t="shared" si="0"/>
        <v>0</v>
      </c>
    </row>
    <row r="9" ht="18.75">
      <c r="A9" s="12" t="s">
        <v>2</v>
      </c>
    </row>
    <row r="10" spans="1:23" ht="15.75">
      <c r="A10" s="11" t="s">
        <v>1</v>
      </c>
      <c r="B10" s="2" t="s">
        <v>32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3">
        <v>13</v>
      </c>
      <c r="P10" s="3">
        <v>14</v>
      </c>
      <c r="Q10" s="3">
        <v>15</v>
      </c>
      <c r="R10" s="3">
        <v>16</v>
      </c>
      <c r="S10" s="3">
        <v>17</v>
      </c>
      <c r="T10" s="3">
        <v>18</v>
      </c>
      <c r="U10" s="3">
        <v>19</v>
      </c>
      <c r="V10" s="3">
        <v>20</v>
      </c>
      <c r="W10" s="3" t="s">
        <v>30</v>
      </c>
    </row>
    <row r="11" spans="1:23" ht="31.5">
      <c r="A11" s="18" t="s">
        <v>3</v>
      </c>
      <c r="B11" s="8">
        <v>0.07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7">
        <f>SUM(C11:V11)</f>
        <v>0</v>
      </c>
    </row>
    <row r="12" spans="1:23" ht="15.75">
      <c r="A12" s="16" t="s">
        <v>4</v>
      </c>
      <c r="B12" s="8">
        <v>0.18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7">
        <f aca="true" t="shared" si="1" ref="W12:W20">SUM(C12:V12)</f>
        <v>0</v>
      </c>
    </row>
    <row r="13" spans="1:23" ht="36" customHeight="1">
      <c r="A13" s="16" t="s">
        <v>5</v>
      </c>
      <c r="B13" s="8">
        <v>0.21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7">
        <f t="shared" si="1"/>
        <v>0</v>
      </c>
    </row>
    <row r="14" spans="1:23" ht="31.5">
      <c r="A14" s="16" t="s">
        <v>6</v>
      </c>
      <c r="B14" s="8">
        <v>0.25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7">
        <f t="shared" si="1"/>
        <v>0</v>
      </c>
    </row>
    <row r="15" spans="1:23" ht="15.75">
      <c r="A15" s="16" t="s">
        <v>7</v>
      </c>
      <c r="B15" s="8">
        <v>0.11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7">
        <f t="shared" si="1"/>
        <v>0</v>
      </c>
    </row>
    <row r="16" spans="1:23" ht="47.25">
      <c r="A16" s="16" t="s">
        <v>8</v>
      </c>
      <c r="B16" s="8">
        <v>0.14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7">
        <f t="shared" si="1"/>
        <v>0</v>
      </c>
    </row>
    <row r="17" spans="1:23" ht="31.5">
      <c r="A17" s="16" t="s">
        <v>9</v>
      </c>
      <c r="B17" s="8">
        <v>0.04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7">
        <f t="shared" si="1"/>
        <v>0</v>
      </c>
    </row>
    <row r="18" spans="1:23" ht="15.75">
      <c r="A18" s="16"/>
      <c r="B18" s="8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7">
        <f t="shared" si="1"/>
        <v>0</v>
      </c>
    </row>
    <row r="19" spans="1:23" ht="15.75">
      <c r="A19" s="16"/>
      <c r="B19" s="8"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7">
        <f t="shared" si="1"/>
        <v>0</v>
      </c>
    </row>
    <row r="20" spans="1:23" ht="15.75">
      <c r="A20" s="16"/>
      <c r="B20" s="8"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>
        <f t="shared" si="1"/>
        <v>0</v>
      </c>
    </row>
    <row r="21" spans="1:23" ht="15.75">
      <c r="A21" s="13" t="s">
        <v>31</v>
      </c>
      <c r="B21" s="5">
        <f>SUM(B11:B20)</f>
        <v>1</v>
      </c>
      <c r="C21" s="10">
        <f aca="true" t="shared" si="2" ref="C21:V21">SUM(C11:C20)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10">
        <f t="shared" si="2"/>
        <v>0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0</v>
      </c>
      <c r="U21" s="10">
        <f t="shared" si="2"/>
        <v>0</v>
      </c>
      <c r="V21" s="10">
        <f t="shared" si="2"/>
        <v>0</v>
      </c>
      <c r="W21" s="7">
        <f>SUM(W11:W20)</f>
        <v>0</v>
      </c>
    </row>
    <row r="23" ht="18.75">
      <c r="A23" s="12" t="s">
        <v>10</v>
      </c>
    </row>
    <row r="24" spans="1:23" ht="15.75">
      <c r="A24" s="11" t="s">
        <v>1</v>
      </c>
      <c r="B24" s="2" t="s">
        <v>32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">
        <v>10</v>
      </c>
      <c r="M24" s="3">
        <v>11</v>
      </c>
      <c r="N24" s="3">
        <v>12</v>
      </c>
      <c r="O24" s="3">
        <v>13</v>
      </c>
      <c r="P24" s="3">
        <v>14</v>
      </c>
      <c r="Q24" s="3">
        <v>15</v>
      </c>
      <c r="R24" s="3">
        <v>16</v>
      </c>
      <c r="S24" s="3">
        <v>17</v>
      </c>
      <c r="T24" s="3">
        <v>18</v>
      </c>
      <c r="U24" s="3">
        <v>19</v>
      </c>
      <c r="V24" s="3">
        <v>20</v>
      </c>
      <c r="W24" s="3" t="s">
        <v>30</v>
      </c>
    </row>
    <row r="25" spans="1:23" ht="47.25">
      <c r="A25" s="14" t="s">
        <v>35</v>
      </c>
      <c r="B25" s="8">
        <v>0.24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7">
        <f>SUM(C25:V25)</f>
        <v>0</v>
      </c>
    </row>
    <row r="26" spans="1:23" ht="15.75">
      <c r="A26" s="15" t="s">
        <v>36</v>
      </c>
      <c r="B26" s="8">
        <v>0.19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7">
        <f aca="true" t="shared" si="3" ref="W26:W34">SUM(C26:V26)</f>
        <v>0</v>
      </c>
    </row>
    <row r="27" spans="1:23" ht="47.25">
      <c r="A27" s="15" t="s">
        <v>37</v>
      </c>
      <c r="B27" s="8">
        <v>0.29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7">
        <f t="shared" si="3"/>
        <v>0</v>
      </c>
    </row>
    <row r="28" spans="1:23" ht="31.5">
      <c r="A28" s="15" t="s">
        <v>38</v>
      </c>
      <c r="B28" s="8">
        <v>0.14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7">
        <f t="shared" si="3"/>
        <v>0</v>
      </c>
    </row>
    <row r="29" spans="1:23" ht="78.75">
      <c r="A29" s="15" t="s">
        <v>39</v>
      </c>
      <c r="B29" s="8">
        <v>0.05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7">
        <f t="shared" si="3"/>
        <v>0</v>
      </c>
    </row>
    <row r="30" spans="1:23" ht="15.75">
      <c r="A30" s="15" t="s">
        <v>40</v>
      </c>
      <c r="B30" s="8">
        <v>0.1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7">
        <f t="shared" si="3"/>
        <v>0</v>
      </c>
    </row>
    <row r="31" spans="1:23" ht="15.75">
      <c r="A31" s="16"/>
      <c r="B31" s="8">
        <v>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7">
        <f t="shared" si="3"/>
        <v>0</v>
      </c>
    </row>
    <row r="32" spans="1:23" ht="15.75">
      <c r="A32" s="16"/>
      <c r="B32" s="8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7">
        <f t="shared" si="3"/>
        <v>0</v>
      </c>
    </row>
    <row r="33" spans="1:23" ht="15.75">
      <c r="A33" s="16"/>
      <c r="B33" s="8"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7">
        <f t="shared" si="3"/>
        <v>0</v>
      </c>
    </row>
    <row r="34" spans="1:23" ht="15.75">
      <c r="A34" s="16"/>
      <c r="B34" s="8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7">
        <f t="shared" si="3"/>
        <v>0</v>
      </c>
    </row>
    <row r="35" spans="1:23" ht="15.75">
      <c r="A35" s="13" t="s">
        <v>31</v>
      </c>
      <c r="B35" s="5">
        <f aca="true" t="shared" si="4" ref="B35:W35">SUM(B25:B34)</f>
        <v>1.01</v>
      </c>
      <c r="C35" s="10">
        <f t="shared" si="4"/>
        <v>0</v>
      </c>
      <c r="D35" s="10">
        <f t="shared" si="4"/>
        <v>0</v>
      </c>
      <c r="E35" s="10">
        <f t="shared" si="4"/>
        <v>0</v>
      </c>
      <c r="F35" s="10">
        <f t="shared" si="4"/>
        <v>0</v>
      </c>
      <c r="G35" s="10">
        <f t="shared" si="4"/>
        <v>0</v>
      </c>
      <c r="H35" s="10">
        <f t="shared" si="4"/>
        <v>0</v>
      </c>
      <c r="I35" s="10">
        <f t="shared" si="4"/>
        <v>0</v>
      </c>
      <c r="J35" s="10">
        <f t="shared" si="4"/>
        <v>0</v>
      </c>
      <c r="K35" s="10">
        <f t="shared" si="4"/>
        <v>0</v>
      </c>
      <c r="L35" s="10">
        <f t="shared" si="4"/>
        <v>0</v>
      </c>
      <c r="M35" s="10">
        <f t="shared" si="4"/>
        <v>0</v>
      </c>
      <c r="N35" s="10">
        <f t="shared" si="4"/>
        <v>0</v>
      </c>
      <c r="O35" s="10">
        <f t="shared" si="4"/>
        <v>0</v>
      </c>
      <c r="P35" s="10">
        <f t="shared" si="4"/>
        <v>0</v>
      </c>
      <c r="Q35" s="10">
        <f t="shared" si="4"/>
        <v>0</v>
      </c>
      <c r="R35" s="10">
        <f t="shared" si="4"/>
        <v>0</v>
      </c>
      <c r="S35" s="10">
        <f t="shared" si="4"/>
        <v>0</v>
      </c>
      <c r="T35" s="10">
        <f t="shared" si="4"/>
        <v>0</v>
      </c>
      <c r="U35" s="10">
        <f t="shared" si="4"/>
        <v>0</v>
      </c>
      <c r="V35" s="10">
        <f t="shared" si="4"/>
        <v>0</v>
      </c>
      <c r="W35" s="7">
        <f t="shared" si="4"/>
        <v>0</v>
      </c>
    </row>
    <row r="37" ht="18.75">
      <c r="A37" s="12" t="s">
        <v>11</v>
      </c>
    </row>
    <row r="38" spans="1:23" ht="15.75">
      <c r="A38" s="11" t="s">
        <v>1</v>
      </c>
      <c r="B38" s="2" t="s">
        <v>32</v>
      </c>
      <c r="C38" s="3">
        <v>1</v>
      </c>
      <c r="D38" s="3">
        <v>2</v>
      </c>
      <c r="E38" s="3">
        <v>3</v>
      </c>
      <c r="F38" s="3">
        <v>4</v>
      </c>
      <c r="G38" s="3">
        <v>5</v>
      </c>
      <c r="H38" s="3">
        <v>6</v>
      </c>
      <c r="I38" s="3">
        <v>7</v>
      </c>
      <c r="J38" s="3">
        <v>8</v>
      </c>
      <c r="K38" s="3">
        <v>9</v>
      </c>
      <c r="L38" s="3">
        <v>10</v>
      </c>
      <c r="M38" s="3">
        <v>11</v>
      </c>
      <c r="N38" s="3">
        <v>12</v>
      </c>
      <c r="O38" s="3">
        <v>13</v>
      </c>
      <c r="P38" s="3">
        <v>14</v>
      </c>
      <c r="Q38" s="3">
        <v>15</v>
      </c>
      <c r="R38" s="3">
        <v>16</v>
      </c>
      <c r="S38" s="3">
        <v>17</v>
      </c>
      <c r="T38" s="3">
        <v>18</v>
      </c>
      <c r="U38" s="3">
        <v>19</v>
      </c>
      <c r="V38" s="3">
        <v>20</v>
      </c>
      <c r="W38" s="3" t="s">
        <v>30</v>
      </c>
    </row>
    <row r="39" spans="1:23" ht="15.75">
      <c r="A39" s="14" t="s">
        <v>12</v>
      </c>
      <c r="B39" s="8">
        <v>0.2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7">
        <f>SUM(C39:V39)</f>
        <v>0</v>
      </c>
    </row>
    <row r="40" spans="1:23" ht="63">
      <c r="A40" s="15" t="s">
        <v>13</v>
      </c>
      <c r="B40" s="8">
        <v>0.1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7">
        <f aca="true" t="shared" si="5" ref="W40:W48">SUM(C40:V40)</f>
        <v>0</v>
      </c>
    </row>
    <row r="41" spans="1:23" ht="47.25">
      <c r="A41" s="17" t="s">
        <v>14</v>
      </c>
      <c r="B41" s="8">
        <v>0.3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7">
        <f t="shared" si="5"/>
        <v>0</v>
      </c>
    </row>
    <row r="42" spans="1:23" ht="15.75">
      <c r="A42" s="15" t="s">
        <v>15</v>
      </c>
      <c r="B42" s="8">
        <v>0.4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7">
        <f t="shared" si="5"/>
        <v>0</v>
      </c>
    </row>
    <row r="43" spans="1:23" ht="15.75">
      <c r="A43" s="16"/>
      <c r="B43" s="8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7">
        <f t="shared" si="5"/>
        <v>0</v>
      </c>
    </row>
    <row r="44" spans="1:23" ht="15.75">
      <c r="A44" s="16"/>
      <c r="B44" s="8"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7">
        <f t="shared" si="5"/>
        <v>0</v>
      </c>
    </row>
    <row r="45" spans="1:23" ht="15.75">
      <c r="A45" s="16"/>
      <c r="B45" s="8"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7">
        <f t="shared" si="5"/>
        <v>0</v>
      </c>
    </row>
    <row r="46" spans="1:23" ht="15.75">
      <c r="A46" s="16"/>
      <c r="B46" s="8"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7">
        <f t="shared" si="5"/>
        <v>0</v>
      </c>
    </row>
    <row r="47" spans="1:23" ht="15.75">
      <c r="A47" s="16"/>
      <c r="B47" s="8"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7">
        <f t="shared" si="5"/>
        <v>0</v>
      </c>
    </row>
    <row r="48" spans="1:23" ht="15.75">
      <c r="A48" s="16"/>
      <c r="B48" s="8"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7">
        <f t="shared" si="5"/>
        <v>0</v>
      </c>
    </row>
    <row r="49" spans="1:23" ht="15.75">
      <c r="A49" s="13" t="s">
        <v>31</v>
      </c>
      <c r="B49" s="5">
        <f aca="true" t="shared" si="6" ref="B49:W49">SUM(B39:B48)</f>
        <v>1</v>
      </c>
      <c r="C49" s="10">
        <f t="shared" si="6"/>
        <v>0</v>
      </c>
      <c r="D49" s="10">
        <f t="shared" si="6"/>
        <v>0</v>
      </c>
      <c r="E49" s="10">
        <f t="shared" si="6"/>
        <v>0</v>
      </c>
      <c r="F49" s="10">
        <f t="shared" si="6"/>
        <v>0</v>
      </c>
      <c r="G49" s="10">
        <f t="shared" si="6"/>
        <v>0</v>
      </c>
      <c r="H49" s="10">
        <f t="shared" si="6"/>
        <v>0</v>
      </c>
      <c r="I49" s="10">
        <f t="shared" si="6"/>
        <v>0</v>
      </c>
      <c r="J49" s="10">
        <f t="shared" si="6"/>
        <v>0</v>
      </c>
      <c r="K49" s="10">
        <f t="shared" si="6"/>
        <v>0</v>
      </c>
      <c r="L49" s="10">
        <f t="shared" si="6"/>
        <v>0</v>
      </c>
      <c r="M49" s="10">
        <f t="shared" si="6"/>
        <v>0</v>
      </c>
      <c r="N49" s="10">
        <f t="shared" si="6"/>
        <v>0</v>
      </c>
      <c r="O49" s="10">
        <f t="shared" si="6"/>
        <v>0</v>
      </c>
      <c r="P49" s="10">
        <f t="shared" si="6"/>
        <v>0</v>
      </c>
      <c r="Q49" s="10">
        <f t="shared" si="6"/>
        <v>0</v>
      </c>
      <c r="R49" s="10">
        <f t="shared" si="6"/>
        <v>0</v>
      </c>
      <c r="S49" s="10">
        <f t="shared" si="6"/>
        <v>0</v>
      </c>
      <c r="T49" s="10">
        <f t="shared" si="6"/>
        <v>0</v>
      </c>
      <c r="U49" s="10">
        <f t="shared" si="6"/>
        <v>0</v>
      </c>
      <c r="V49" s="10">
        <f t="shared" si="6"/>
        <v>0</v>
      </c>
      <c r="W49" s="7">
        <f t="shared" si="6"/>
        <v>0</v>
      </c>
    </row>
    <row r="51" ht="37.5">
      <c r="A51" s="12" t="s">
        <v>16</v>
      </c>
    </row>
    <row r="52" spans="1:23" ht="15.75">
      <c r="A52" s="11" t="s">
        <v>1</v>
      </c>
      <c r="B52" s="2" t="s">
        <v>32</v>
      </c>
      <c r="C52" s="3">
        <v>1</v>
      </c>
      <c r="D52" s="3">
        <v>2</v>
      </c>
      <c r="E52" s="3">
        <v>3</v>
      </c>
      <c r="F52" s="3">
        <v>4</v>
      </c>
      <c r="G52" s="3">
        <v>5</v>
      </c>
      <c r="H52" s="3">
        <v>6</v>
      </c>
      <c r="I52" s="3">
        <v>7</v>
      </c>
      <c r="J52" s="3">
        <v>8</v>
      </c>
      <c r="K52" s="3">
        <v>9</v>
      </c>
      <c r="L52" s="3">
        <v>10</v>
      </c>
      <c r="M52" s="3">
        <v>11</v>
      </c>
      <c r="N52" s="3">
        <v>12</v>
      </c>
      <c r="O52" s="3">
        <v>13</v>
      </c>
      <c r="P52" s="3">
        <v>14</v>
      </c>
      <c r="Q52" s="3">
        <v>15</v>
      </c>
      <c r="R52" s="3">
        <v>16</v>
      </c>
      <c r="S52" s="3">
        <v>17</v>
      </c>
      <c r="T52" s="3">
        <v>18</v>
      </c>
      <c r="U52" s="3">
        <v>19</v>
      </c>
      <c r="V52" s="3">
        <v>20</v>
      </c>
      <c r="W52" s="3" t="s">
        <v>30</v>
      </c>
    </row>
    <row r="53" spans="1:23" ht="31.5">
      <c r="A53" s="14" t="s">
        <v>17</v>
      </c>
      <c r="B53" s="8">
        <v>0.33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7">
        <f>SUM(C53:V53)</f>
        <v>0</v>
      </c>
    </row>
    <row r="54" spans="1:23" ht="31.5">
      <c r="A54" s="15" t="s">
        <v>18</v>
      </c>
      <c r="B54" s="8">
        <v>0.2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7">
        <f aca="true" t="shared" si="7" ref="W54:W62">SUM(C54:V54)</f>
        <v>0</v>
      </c>
    </row>
    <row r="55" spans="1:23" ht="47.25">
      <c r="A55" s="15" t="s">
        <v>19</v>
      </c>
      <c r="B55" s="8">
        <v>0.13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7">
        <f t="shared" si="7"/>
        <v>0</v>
      </c>
    </row>
    <row r="56" spans="1:23" ht="31.5">
      <c r="A56" s="15" t="s">
        <v>20</v>
      </c>
      <c r="B56" s="8">
        <v>0.27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7">
        <f t="shared" si="7"/>
        <v>0</v>
      </c>
    </row>
    <row r="57" spans="1:23" ht="15.75">
      <c r="A57" s="15" t="s">
        <v>21</v>
      </c>
      <c r="B57" s="8">
        <v>0.07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7">
        <f t="shared" si="7"/>
        <v>0</v>
      </c>
    </row>
    <row r="58" spans="1:23" ht="15.75">
      <c r="A58" s="16"/>
      <c r="B58" s="8"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7">
        <f t="shared" si="7"/>
        <v>0</v>
      </c>
    </row>
    <row r="59" spans="1:23" ht="15.75">
      <c r="A59" s="16"/>
      <c r="B59" s="8">
        <v>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7">
        <f t="shared" si="7"/>
        <v>0</v>
      </c>
    </row>
    <row r="60" spans="1:23" ht="15.75">
      <c r="A60" s="16"/>
      <c r="B60" s="8">
        <v>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7">
        <f t="shared" si="7"/>
        <v>0</v>
      </c>
    </row>
    <row r="61" spans="1:23" ht="15.75">
      <c r="A61" s="16"/>
      <c r="B61" s="8">
        <v>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7">
        <f t="shared" si="7"/>
        <v>0</v>
      </c>
    </row>
    <row r="62" spans="1:23" ht="15.75">
      <c r="A62" s="16"/>
      <c r="B62" s="8">
        <v>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7">
        <f t="shared" si="7"/>
        <v>0</v>
      </c>
    </row>
    <row r="63" spans="1:23" ht="15.75">
      <c r="A63" s="13" t="s">
        <v>31</v>
      </c>
      <c r="B63" s="5">
        <f aca="true" t="shared" si="8" ref="B63:W63">SUM(B53:B62)</f>
        <v>1</v>
      </c>
      <c r="C63" s="10">
        <f t="shared" si="8"/>
        <v>0</v>
      </c>
      <c r="D63" s="10">
        <f t="shared" si="8"/>
        <v>0</v>
      </c>
      <c r="E63" s="10">
        <f t="shared" si="8"/>
        <v>0</v>
      </c>
      <c r="F63" s="10">
        <f t="shared" si="8"/>
        <v>0</v>
      </c>
      <c r="G63" s="10">
        <f t="shared" si="8"/>
        <v>0</v>
      </c>
      <c r="H63" s="10">
        <f t="shared" si="8"/>
        <v>0</v>
      </c>
      <c r="I63" s="10">
        <f t="shared" si="8"/>
        <v>0</v>
      </c>
      <c r="J63" s="10">
        <f t="shared" si="8"/>
        <v>0</v>
      </c>
      <c r="K63" s="10">
        <f t="shared" si="8"/>
        <v>0</v>
      </c>
      <c r="L63" s="10">
        <f t="shared" si="8"/>
        <v>0</v>
      </c>
      <c r="M63" s="10">
        <f t="shared" si="8"/>
        <v>0</v>
      </c>
      <c r="N63" s="10">
        <f t="shared" si="8"/>
        <v>0</v>
      </c>
      <c r="O63" s="10">
        <f t="shared" si="8"/>
        <v>0</v>
      </c>
      <c r="P63" s="10">
        <f t="shared" si="8"/>
        <v>0</v>
      </c>
      <c r="Q63" s="10">
        <f t="shared" si="8"/>
        <v>0</v>
      </c>
      <c r="R63" s="10">
        <f t="shared" si="8"/>
        <v>0</v>
      </c>
      <c r="S63" s="10">
        <f t="shared" si="8"/>
        <v>0</v>
      </c>
      <c r="T63" s="10">
        <f t="shared" si="8"/>
        <v>0</v>
      </c>
      <c r="U63" s="10">
        <f t="shared" si="8"/>
        <v>0</v>
      </c>
      <c r="V63" s="10">
        <f t="shared" si="8"/>
        <v>0</v>
      </c>
      <c r="W63" s="7">
        <f t="shared" si="8"/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SheetLayoutView="100" zoomScalePageLayoutView="0" workbookViewId="0" topLeftCell="A1">
      <selection activeCell="C7" sqref="A1:IV16384"/>
    </sheetView>
  </sheetViews>
  <sheetFormatPr defaultColWidth="9.140625" defaultRowHeight="15"/>
  <cols>
    <col min="1" max="1" width="20.28125" style="54" customWidth="1"/>
    <col min="2" max="2" width="15.421875" style="54" customWidth="1"/>
    <col min="3" max="3" width="16.8515625" style="54" customWidth="1"/>
    <col min="4" max="16384" width="9.140625" style="54" customWidth="1"/>
  </cols>
  <sheetData>
    <row r="1" spans="1:3" ht="18.75">
      <c r="A1" s="52" t="s">
        <v>33</v>
      </c>
      <c r="B1" s="52"/>
      <c r="C1" s="53"/>
    </row>
    <row r="2" spans="1:3" ht="15.75">
      <c r="A2" s="55" t="s">
        <v>0</v>
      </c>
      <c r="B2" s="56" t="s">
        <v>28</v>
      </c>
      <c r="C2" s="56" t="s">
        <v>29</v>
      </c>
    </row>
    <row r="3" spans="1:3" ht="15.75">
      <c r="A3" s="57" t="s">
        <v>2</v>
      </c>
      <c r="B3" s="26">
        <f>Самооцінка!B14</f>
        <v>0</v>
      </c>
      <c r="C3" s="26">
        <f>Оцінка!B14</f>
        <v>0</v>
      </c>
    </row>
    <row r="4" spans="1:3" ht="15.75">
      <c r="A4" s="57" t="s">
        <v>10</v>
      </c>
      <c r="B4" s="26">
        <f>Самооцінка!B25</f>
        <v>0</v>
      </c>
      <c r="C4" s="26">
        <f>Оцінка!B25</f>
        <v>0</v>
      </c>
    </row>
    <row r="5" spans="1:3" ht="15.75">
      <c r="A5" s="57" t="s">
        <v>11</v>
      </c>
      <c r="B5" s="26">
        <f>Самооцінка!B36</f>
        <v>0</v>
      </c>
      <c r="C5" s="26">
        <f>Оцінка!B36</f>
        <v>0</v>
      </c>
    </row>
    <row r="6" spans="1:3" ht="38.25" customHeight="1">
      <c r="A6" s="57" t="s">
        <v>16</v>
      </c>
      <c r="B6" s="26">
        <f>Самооцінка!B47</f>
        <v>0</v>
      </c>
      <c r="C6" s="26">
        <f>Оцінка!B47</f>
        <v>0</v>
      </c>
    </row>
    <row r="7" spans="1:3" ht="15.75">
      <c r="A7" s="58" t="s">
        <v>31</v>
      </c>
      <c r="B7" s="31">
        <f>Самооцінка!B48</f>
        <v>0</v>
      </c>
      <c r="C7" s="31">
        <f>Оцінка!B48</f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КВНЗ ХАНО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Admin</cp:lastModifiedBy>
  <dcterms:created xsi:type="dcterms:W3CDTF">2015-02-16T15:36:37Z</dcterms:created>
  <dcterms:modified xsi:type="dcterms:W3CDTF">2019-01-25T10:16:16Z</dcterms:modified>
  <cp:category/>
  <cp:version/>
  <cp:contentType/>
  <cp:contentStatus/>
</cp:coreProperties>
</file>